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Atlantisk Tropiske Cykloner " sheetId="1" r:id="rId1"/>
    <sheet name="Før efter 1966" sheetId="2" r:id="rId2"/>
  </sheets>
  <definedNames>
    <definedName name="_xlfn.CHISQ.DIST" hidden="1">#NAME?</definedName>
  </definedNames>
  <calcPr fullCalcOnLoad="1"/>
</workbook>
</file>

<file path=xl/sharedStrings.xml><?xml version="1.0" encoding="utf-8"?>
<sst xmlns="http://schemas.openxmlformats.org/spreadsheetml/2006/main" count="24" uniqueCount="19">
  <si>
    <t>Storm</t>
  </si>
  <si>
    <t>Hurricane</t>
  </si>
  <si>
    <t>Major</t>
  </si>
  <si>
    <t>Total</t>
  </si>
  <si>
    <t>Celcius</t>
  </si>
  <si>
    <t>Antal år</t>
  </si>
  <si>
    <t>År</t>
  </si>
  <si>
    <t>Før 1996</t>
  </si>
  <si>
    <t>Efter 1996</t>
  </si>
  <si>
    <t>Forventet</t>
  </si>
  <si>
    <t>Observeret</t>
  </si>
  <si>
    <t>Standardiseret afvigelse</t>
  </si>
  <si>
    <t>Afvigelse</t>
  </si>
  <si>
    <t xml:space="preserve"> </t>
  </si>
  <si>
    <t>P(X&gt;x)=</t>
  </si>
  <si>
    <t>f</t>
  </si>
  <si>
    <t>Ikke signifikant</t>
  </si>
  <si>
    <t>Procent vandret</t>
  </si>
  <si>
    <t>Atlantiske tropiske cykloner grupperet i 5 år intervaller</t>
  </si>
</sst>
</file>

<file path=xl/styles.xml><?xml version="1.0" encoding="utf-8"?>
<styleSheet xmlns="http://schemas.openxmlformats.org/spreadsheetml/2006/main">
  <numFmts count="1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00"/>
    <numFmt numFmtId="165" formatCode="0.0"/>
    <numFmt numFmtId="166" formatCode="0.0000"/>
    <numFmt numFmtId="167" formatCode="0.000000000000000"/>
    <numFmt numFmtId="168" formatCode="0.0000000000000000"/>
    <numFmt numFmtId="169" formatCode="_ * #,##0.000_ ;_ * \-#,##0.000_ ;_ * &quot;-&quot;??_ ;_ @_ "/>
    <numFmt numFmtId="170" formatCode="_ * #,##0.0000_ ;_ * \-#,##0.0000_ ;_ * &quot;-&quot;??_ ;_ @_ "/>
    <numFmt numFmtId="171" formatCode="_ * #,##0.00000_ ;_ * \-#,##0.00000_ ;_ * &quot;-&quot;??_ ;_ @_ "/>
    <numFmt numFmtId="172" formatCode="0.0000000"/>
    <numFmt numFmtId="173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9" fontId="0" fillId="0" borderId="10" xfId="54" applyFont="1" applyBorder="1" applyAlignment="1">
      <alignment/>
    </xf>
    <xf numFmtId="165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/>
    </xf>
    <xf numFmtId="170" fontId="0" fillId="0" borderId="10" xfId="39" applyNumberFormat="1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73" fontId="0" fillId="0" borderId="10" xfId="54" applyNumberFormat="1" applyFont="1" applyBorder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10" ht="18.75">
      <c r="A1" s="9" t="s">
        <v>18</v>
      </c>
      <c r="J1" s="8" t="s">
        <v>17</v>
      </c>
    </row>
    <row r="2" spans="1:14" ht="15">
      <c r="A2" s="1" t="s">
        <v>6</v>
      </c>
      <c r="B2" s="1" t="s">
        <v>5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J2" s="1" t="str">
        <f>A2</f>
        <v>År</v>
      </c>
      <c r="K2" s="1" t="str">
        <f>C2</f>
        <v>Storm</v>
      </c>
      <c r="L2" s="1" t="str">
        <f>D2</f>
        <v>Hurricane</v>
      </c>
      <c r="M2" s="1" t="str">
        <f>E2</f>
        <v>Major</v>
      </c>
      <c r="N2" s="1" t="str">
        <f>F2</f>
        <v>Total</v>
      </c>
    </row>
    <row r="3" spans="1:14" ht="15">
      <c r="A3" s="1">
        <v>1850</v>
      </c>
      <c r="B3" s="1">
        <v>4</v>
      </c>
      <c r="C3" s="1">
        <v>24</v>
      </c>
      <c r="D3" s="1">
        <v>15</v>
      </c>
      <c r="E3" s="1">
        <v>5</v>
      </c>
      <c r="F3" s="1">
        <v>44</v>
      </c>
      <c r="G3" s="1">
        <v>-0.31025</v>
      </c>
      <c r="J3" s="1">
        <f aca="true" t="shared" si="0" ref="J3:J35">A3</f>
        <v>1850</v>
      </c>
      <c r="K3" s="2">
        <f>C3/$F3</f>
        <v>0.5454545454545454</v>
      </c>
      <c r="L3" s="2">
        <f>D3/$F3</f>
        <v>0.3409090909090909</v>
      </c>
      <c r="M3" s="2">
        <f>E3/$F3</f>
        <v>0.11363636363636363</v>
      </c>
      <c r="N3" s="2">
        <f>F3/$F3</f>
        <v>1</v>
      </c>
    </row>
    <row r="4" spans="1:14" ht="15">
      <c r="A4" s="1">
        <v>1855</v>
      </c>
      <c r="B4" s="1">
        <v>5</v>
      </c>
      <c r="C4" s="1">
        <v>29</v>
      </c>
      <c r="D4" s="1">
        <v>24</v>
      </c>
      <c r="E4" s="1">
        <v>4</v>
      </c>
      <c r="F4" s="1">
        <v>57</v>
      </c>
      <c r="G4" s="1">
        <v>-0.4134</v>
      </c>
      <c r="J4" s="1">
        <f t="shared" si="0"/>
        <v>1855</v>
      </c>
      <c r="K4" s="2">
        <f aca="true" t="shared" si="1" ref="K4:K35">C4/$F4</f>
        <v>0.5087719298245614</v>
      </c>
      <c r="L4" s="2">
        <f aca="true" t="shared" si="2" ref="L4:L35">D4/$F4</f>
        <v>0.42105263157894735</v>
      </c>
      <c r="M4" s="2">
        <f aca="true" t="shared" si="3" ref="M4:M35">E4/$F4</f>
        <v>0.07017543859649122</v>
      </c>
      <c r="N4" s="2">
        <f aca="true" t="shared" si="4" ref="N4:N35">F4/$F4</f>
        <v>1</v>
      </c>
    </row>
    <row r="5" spans="1:14" ht="15">
      <c r="A5" s="1">
        <v>1860</v>
      </c>
      <c r="B5" s="1">
        <v>5</v>
      </c>
      <c r="C5" s="1">
        <v>35</v>
      </c>
      <c r="D5" s="1">
        <v>23</v>
      </c>
      <c r="E5" s="1">
        <v>1</v>
      </c>
      <c r="F5" s="1">
        <v>59</v>
      </c>
      <c r="G5" s="1">
        <v>-0.424</v>
      </c>
      <c r="J5" s="1">
        <f t="shared" si="0"/>
        <v>1860</v>
      </c>
      <c r="K5" s="2">
        <f t="shared" si="1"/>
        <v>0.5932203389830508</v>
      </c>
      <c r="L5" s="2">
        <f t="shared" si="2"/>
        <v>0.3898305084745763</v>
      </c>
      <c r="M5" s="2">
        <f t="shared" si="3"/>
        <v>0.01694915254237288</v>
      </c>
      <c r="N5" s="2">
        <f t="shared" si="4"/>
        <v>1</v>
      </c>
    </row>
    <row r="6" spans="1:14" ht="15">
      <c r="A6" s="1">
        <v>1865</v>
      </c>
      <c r="B6" s="1">
        <v>5</v>
      </c>
      <c r="C6" s="1">
        <v>37</v>
      </c>
      <c r="D6" s="1">
        <v>27</v>
      </c>
      <c r="E6" s="1">
        <v>3</v>
      </c>
      <c r="F6" s="1">
        <v>67</v>
      </c>
      <c r="G6" s="1">
        <v>-0.2922</v>
      </c>
      <c r="J6" s="1">
        <f t="shared" si="0"/>
        <v>1865</v>
      </c>
      <c r="K6" s="2">
        <f t="shared" si="1"/>
        <v>0.5522388059701493</v>
      </c>
      <c r="L6" s="2">
        <f t="shared" si="2"/>
        <v>0.40298507462686567</v>
      </c>
      <c r="M6" s="2">
        <f t="shared" si="3"/>
        <v>0.04477611940298507</v>
      </c>
      <c r="N6" s="2">
        <f t="shared" si="4"/>
        <v>1</v>
      </c>
    </row>
    <row r="7" spans="1:14" ht="15">
      <c r="A7" s="1">
        <v>1870</v>
      </c>
      <c r="B7" s="1">
        <v>5</v>
      </c>
      <c r="C7" s="1">
        <v>36</v>
      </c>
      <c r="D7" s="1">
        <v>27</v>
      </c>
      <c r="E7" s="1">
        <v>6</v>
      </c>
      <c r="F7" s="1">
        <v>69</v>
      </c>
      <c r="G7" s="1">
        <v>-0.3212</v>
      </c>
      <c r="J7" s="1">
        <f t="shared" si="0"/>
        <v>1870</v>
      </c>
      <c r="K7" s="2">
        <f t="shared" si="1"/>
        <v>0.5217391304347826</v>
      </c>
      <c r="L7" s="2">
        <f t="shared" si="2"/>
        <v>0.391304347826087</v>
      </c>
      <c r="M7" s="2">
        <f t="shared" si="3"/>
        <v>0.08695652173913043</v>
      </c>
      <c r="N7" s="2">
        <f t="shared" si="4"/>
        <v>1</v>
      </c>
    </row>
    <row r="8" spans="1:14" ht="15">
      <c r="A8" s="1">
        <v>1875</v>
      </c>
      <c r="B8" s="1">
        <v>5</v>
      </c>
      <c r="C8" s="1">
        <v>39</v>
      </c>
      <c r="D8" s="1">
        <v>28</v>
      </c>
      <c r="E8" s="1">
        <v>8</v>
      </c>
      <c r="F8" s="1">
        <v>75</v>
      </c>
      <c r="G8" s="1">
        <v>-0.2354</v>
      </c>
      <c r="J8" s="1">
        <f t="shared" si="0"/>
        <v>1875</v>
      </c>
      <c r="K8" s="2">
        <f t="shared" si="1"/>
        <v>0.52</v>
      </c>
      <c r="L8" s="2">
        <f t="shared" si="2"/>
        <v>0.37333333333333335</v>
      </c>
      <c r="M8" s="2">
        <f t="shared" si="3"/>
        <v>0.10666666666666667</v>
      </c>
      <c r="N8" s="2">
        <f t="shared" si="4"/>
        <v>1</v>
      </c>
    </row>
    <row r="9" spans="1:14" ht="15">
      <c r="A9" s="1">
        <v>1880</v>
      </c>
      <c r="B9" s="1">
        <v>5</v>
      </c>
      <c r="C9" s="1">
        <v>32</v>
      </c>
      <c r="D9" s="1">
        <v>25</v>
      </c>
      <c r="E9" s="1">
        <v>7</v>
      </c>
      <c r="F9" s="1">
        <v>64</v>
      </c>
      <c r="G9" s="1">
        <v>-0.287</v>
      </c>
      <c r="J9" s="1">
        <f t="shared" si="0"/>
        <v>1880</v>
      </c>
      <c r="K9" s="2">
        <f t="shared" si="1"/>
        <v>0.5</v>
      </c>
      <c r="L9" s="2">
        <f t="shared" si="2"/>
        <v>0.390625</v>
      </c>
      <c r="M9" s="2">
        <f t="shared" si="3"/>
        <v>0.109375</v>
      </c>
      <c r="N9" s="2">
        <f t="shared" si="4"/>
        <v>1</v>
      </c>
    </row>
    <row r="10" spans="1:14" ht="15">
      <c r="A10" s="1">
        <v>1885</v>
      </c>
      <c r="B10" s="1">
        <v>5</v>
      </c>
      <c r="C10" s="1">
        <v>57</v>
      </c>
      <c r="D10" s="1">
        <v>39</v>
      </c>
      <c r="E10" s="1">
        <v>9</v>
      </c>
      <c r="F10" s="1">
        <v>105</v>
      </c>
      <c r="G10" s="1">
        <v>-0.3178</v>
      </c>
      <c r="J10" s="1">
        <f t="shared" si="0"/>
        <v>1885</v>
      </c>
      <c r="K10" s="2">
        <f t="shared" si="1"/>
        <v>0.5428571428571428</v>
      </c>
      <c r="L10" s="2">
        <f t="shared" si="2"/>
        <v>0.37142857142857144</v>
      </c>
      <c r="M10" s="2">
        <f t="shared" si="3"/>
        <v>0.08571428571428572</v>
      </c>
      <c r="N10" s="2">
        <f t="shared" si="4"/>
        <v>1</v>
      </c>
    </row>
    <row r="11" spans="1:14" ht="15">
      <c r="A11" s="1">
        <v>1890</v>
      </c>
      <c r="B11" s="1">
        <v>5</v>
      </c>
      <c r="C11" s="1">
        <v>42</v>
      </c>
      <c r="D11" s="1">
        <v>29</v>
      </c>
      <c r="E11" s="1">
        <v>11</v>
      </c>
      <c r="F11" s="1">
        <v>82</v>
      </c>
      <c r="G11" s="1">
        <v>-0.4458</v>
      </c>
      <c r="J11" s="1">
        <f t="shared" si="0"/>
        <v>1890</v>
      </c>
      <c r="K11" s="2">
        <f t="shared" si="1"/>
        <v>0.5121951219512195</v>
      </c>
      <c r="L11" s="2">
        <f t="shared" si="2"/>
        <v>0.35365853658536583</v>
      </c>
      <c r="M11" s="2">
        <f t="shared" si="3"/>
        <v>0.13414634146341464</v>
      </c>
      <c r="N11" s="2">
        <f t="shared" si="4"/>
        <v>1</v>
      </c>
    </row>
    <row r="12" spans="1:14" ht="15">
      <c r="A12" s="1">
        <v>1895</v>
      </c>
      <c r="B12" s="1">
        <v>5</v>
      </c>
      <c r="C12" s="1">
        <v>39</v>
      </c>
      <c r="D12" s="1">
        <v>21</v>
      </c>
      <c r="E12" s="1">
        <v>5</v>
      </c>
      <c r="F12" s="1">
        <v>65</v>
      </c>
      <c r="G12" s="1">
        <v>-0.3282</v>
      </c>
      <c r="J12" s="1">
        <f t="shared" si="0"/>
        <v>1895</v>
      </c>
      <c r="K12" s="2">
        <f t="shared" si="1"/>
        <v>0.6</v>
      </c>
      <c r="L12" s="2">
        <f t="shared" si="2"/>
        <v>0.3230769230769231</v>
      </c>
      <c r="M12" s="2">
        <f t="shared" si="3"/>
        <v>0.07692307692307693</v>
      </c>
      <c r="N12" s="2">
        <f t="shared" si="4"/>
        <v>1</v>
      </c>
    </row>
    <row r="13" spans="1:14" ht="15">
      <c r="A13" s="1">
        <v>1900</v>
      </c>
      <c r="B13" s="1">
        <v>5</v>
      </c>
      <c r="C13" s="1">
        <v>39</v>
      </c>
      <c r="D13" s="1">
        <v>21</v>
      </c>
      <c r="E13" s="1">
        <v>3</v>
      </c>
      <c r="F13" s="1">
        <v>63</v>
      </c>
      <c r="G13" s="1">
        <v>-0.407</v>
      </c>
      <c r="J13" s="1">
        <f t="shared" si="0"/>
        <v>1900</v>
      </c>
      <c r="K13" s="2">
        <f t="shared" si="1"/>
        <v>0.6190476190476191</v>
      </c>
      <c r="L13" s="2">
        <f t="shared" si="2"/>
        <v>0.3333333333333333</v>
      </c>
      <c r="M13" s="2">
        <f t="shared" si="3"/>
        <v>0.047619047619047616</v>
      </c>
      <c r="N13" s="2">
        <f t="shared" si="4"/>
        <v>1</v>
      </c>
    </row>
    <row r="14" spans="1:14" ht="15">
      <c r="A14" s="1">
        <v>1905</v>
      </c>
      <c r="B14" s="1">
        <v>5</v>
      </c>
      <c r="C14" s="1">
        <v>42</v>
      </c>
      <c r="D14" s="1">
        <v>19</v>
      </c>
      <c r="E14" s="1">
        <v>9</v>
      </c>
      <c r="F14" s="1">
        <v>70</v>
      </c>
      <c r="G14" s="1">
        <v>-0.4812</v>
      </c>
      <c r="J14" s="1">
        <f t="shared" si="0"/>
        <v>1905</v>
      </c>
      <c r="K14" s="2">
        <f t="shared" si="1"/>
        <v>0.6</v>
      </c>
      <c r="L14" s="2">
        <f t="shared" si="2"/>
        <v>0.2714285714285714</v>
      </c>
      <c r="M14" s="2">
        <f t="shared" si="3"/>
        <v>0.12857142857142856</v>
      </c>
      <c r="N14" s="2">
        <f t="shared" si="4"/>
        <v>1</v>
      </c>
    </row>
    <row r="15" spans="1:14" ht="15">
      <c r="A15" s="1">
        <v>1910</v>
      </c>
      <c r="B15" s="1">
        <v>5</v>
      </c>
      <c r="C15" s="1">
        <v>25</v>
      </c>
      <c r="D15" s="1">
        <v>14</v>
      </c>
      <c r="E15" s="1">
        <v>2</v>
      </c>
      <c r="F15" s="1">
        <v>41</v>
      </c>
      <c r="G15" s="1">
        <v>-0.4838</v>
      </c>
      <c r="J15" s="1">
        <f t="shared" si="0"/>
        <v>1910</v>
      </c>
      <c r="K15" s="2">
        <f t="shared" si="1"/>
        <v>0.6097560975609756</v>
      </c>
      <c r="L15" s="2">
        <f t="shared" si="2"/>
        <v>0.34146341463414637</v>
      </c>
      <c r="M15" s="2">
        <f t="shared" si="3"/>
        <v>0.04878048780487805</v>
      </c>
      <c r="N15" s="2">
        <f t="shared" si="4"/>
        <v>1</v>
      </c>
    </row>
    <row r="16" spans="1:14" ht="15">
      <c r="A16" s="1">
        <v>1915</v>
      </c>
      <c r="B16" s="1">
        <v>5</v>
      </c>
      <c r="C16" s="1">
        <v>36</v>
      </c>
      <c r="D16" s="1">
        <v>23</v>
      </c>
      <c r="E16" s="1">
        <v>12</v>
      </c>
      <c r="F16" s="1">
        <v>71</v>
      </c>
      <c r="G16" s="1">
        <v>-0.3788</v>
      </c>
      <c r="J16" s="1">
        <f t="shared" si="0"/>
        <v>1915</v>
      </c>
      <c r="K16" s="2">
        <f t="shared" si="1"/>
        <v>0.5070422535211268</v>
      </c>
      <c r="L16" s="2">
        <f t="shared" si="2"/>
        <v>0.323943661971831</v>
      </c>
      <c r="M16" s="2">
        <f t="shared" si="3"/>
        <v>0.16901408450704225</v>
      </c>
      <c r="N16" s="2">
        <f t="shared" si="4"/>
        <v>1</v>
      </c>
    </row>
    <row r="17" spans="1:14" ht="15">
      <c r="A17" s="1">
        <v>1920</v>
      </c>
      <c r="B17" s="1">
        <v>5</v>
      </c>
      <c r="C17" s="1">
        <v>37</v>
      </c>
      <c r="D17" s="1">
        <v>21</v>
      </c>
      <c r="E17" s="1">
        <v>6</v>
      </c>
      <c r="F17" s="1">
        <v>64</v>
      </c>
      <c r="G17" s="1">
        <v>-0.3354</v>
      </c>
      <c r="J17" s="1">
        <f t="shared" si="0"/>
        <v>1920</v>
      </c>
      <c r="K17" s="2">
        <f t="shared" si="1"/>
        <v>0.578125</v>
      </c>
      <c r="L17" s="2">
        <f t="shared" si="2"/>
        <v>0.328125</v>
      </c>
      <c r="M17" s="2">
        <f t="shared" si="3"/>
        <v>0.09375</v>
      </c>
      <c r="N17" s="2">
        <f t="shared" si="4"/>
        <v>1</v>
      </c>
    </row>
    <row r="18" spans="1:14" ht="15">
      <c r="A18" s="1">
        <v>1925</v>
      </c>
      <c r="B18" s="1">
        <v>5</v>
      </c>
      <c r="C18" s="1">
        <v>34</v>
      </c>
      <c r="D18" s="1">
        <v>21</v>
      </c>
      <c r="E18" s="1">
        <v>9</v>
      </c>
      <c r="F18" s="1">
        <v>64</v>
      </c>
      <c r="G18" s="1">
        <v>-0.2646</v>
      </c>
      <c r="J18" s="1">
        <f t="shared" si="0"/>
        <v>1925</v>
      </c>
      <c r="K18" s="2">
        <f t="shared" si="1"/>
        <v>0.53125</v>
      </c>
      <c r="L18" s="2">
        <f t="shared" si="2"/>
        <v>0.328125</v>
      </c>
      <c r="M18" s="2">
        <f t="shared" si="3"/>
        <v>0.140625</v>
      </c>
      <c r="N18" s="2">
        <f t="shared" si="4"/>
        <v>1</v>
      </c>
    </row>
    <row r="19" spans="1:14" ht="15">
      <c r="A19" s="1">
        <v>1930</v>
      </c>
      <c r="B19" s="1">
        <v>5</v>
      </c>
      <c r="C19" s="1">
        <v>55</v>
      </c>
      <c r="D19" s="1">
        <v>26</v>
      </c>
      <c r="E19" s="1">
        <v>12</v>
      </c>
      <c r="F19" s="1">
        <v>93</v>
      </c>
      <c r="G19" s="1">
        <v>-0.1826</v>
      </c>
      <c r="J19" s="1">
        <f t="shared" si="0"/>
        <v>1930</v>
      </c>
      <c r="K19" s="2">
        <f t="shared" si="1"/>
        <v>0.5913978494623656</v>
      </c>
      <c r="L19" s="2">
        <f t="shared" si="2"/>
        <v>0.27956989247311825</v>
      </c>
      <c r="M19" s="2">
        <f t="shared" si="3"/>
        <v>0.12903225806451613</v>
      </c>
      <c r="N19" s="2">
        <f t="shared" si="4"/>
        <v>1</v>
      </c>
    </row>
    <row r="20" spans="1:14" ht="15">
      <c r="A20" s="1">
        <v>1935</v>
      </c>
      <c r="B20" s="1">
        <v>5</v>
      </c>
      <c r="C20" s="1">
        <v>44</v>
      </c>
      <c r="D20" s="1">
        <v>21</v>
      </c>
      <c r="E20" s="1">
        <v>6</v>
      </c>
      <c r="F20" s="1">
        <v>71</v>
      </c>
      <c r="G20" s="1">
        <v>-0.0748</v>
      </c>
      <c r="J20" s="1">
        <f t="shared" si="0"/>
        <v>1935</v>
      </c>
      <c r="K20" s="2">
        <f t="shared" si="1"/>
        <v>0.6197183098591549</v>
      </c>
      <c r="L20" s="2">
        <f t="shared" si="2"/>
        <v>0.29577464788732394</v>
      </c>
      <c r="M20" s="2">
        <f t="shared" si="3"/>
        <v>0.08450704225352113</v>
      </c>
      <c r="N20" s="2">
        <f t="shared" si="4"/>
        <v>1</v>
      </c>
    </row>
    <row r="21" spans="1:14" ht="15">
      <c r="A21" s="1">
        <v>1940</v>
      </c>
      <c r="B21" s="1">
        <v>5</v>
      </c>
      <c r="C21" s="1">
        <v>45</v>
      </c>
      <c r="D21" s="1">
        <v>24</v>
      </c>
      <c r="E21" s="1">
        <v>8</v>
      </c>
      <c r="F21" s="1">
        <v>77</v>
      </c>
      <c r="G21" s="1">
        <v>0.0268</v>
      </c>
      <c r="J21" s="1">
        <f t="shared" si="0"/>
        <v>1940</v>
      </c>
      <c r="K21" s="2">
        <f t="shared" si="1"/>
        <v>0.5844155844155844</v>
      </c>
      <c r="L21" s="2">
        <f t="shared" si="2"/>
        <v>0.3116883116883117</v>
      </c>
      <c r="M21" s="2">
        <f t="shared" si="3"/>
        <v>0.1038961038961039</v>
      </c>
      <c r="N21" s="2">
        <f t="shared" si="4"/>
        <v>1</v>
      </c>
    </row>
    <row r="22" spans="1:14" ht="15">
      <c r="A22" s="1">
        <v>1945</v>
      </c>
      <c r="B22" s="1">
        <v>5</v>
      </c>
      <c r="C22" s="1">
        <v>48</v>
      </c>
      <c r="D22" s="1">
        <v>26</v>
      </c>
      <c r="E22" s="1">
        <v>13</v>
      </c>
      <c r="F22" s="1">
        <v>87</v>
      </c>
      <c r="G22" s="1">
        <v>-0.1618</v>
      </c>
      <c r="J22" s="1">
        <f t="shared" si="0"/>
        <v>1945</v>
      </c>
      <c r="K22" s="2">
        <f t="shared" si="1"/>
        <v>0.5517241379310345</v>
      </c>
      <c r="L22" s="2">
        <f t="shared" si="2"/>
        <v>0.2988505747126437</v>
      </c>
      <c r="M22" s="2">
        <f t="shared" si="3"/>
        <v>0.14942528735632185</v>
      </c>
      <c r="N22" s="2">
        <f t="shared" si="4"/>
        <v>1</v>
      </c>
    </row>
    <row r="23" spans="1:14" ht="15">
      <c r="A23" s="1">
        <v>1950</v>
      </c>
      <c r="B23" s="1">
        <v>5</v>
      </c>
      <c r="C23" s="1">
        <v>55</v>
      </c>
      <c r="D23" s="1">
        <v>39</v>
      </c>
      <c r="E23" s="1">
        <v>22</v>
      </c>
      <c r="F23" s="1">
        <v>116</v>
      </c>
      <c r="G23" s="1">
        <v>-0.1702</v>
      </c>
      <c r="J23" s="1">
        <f t="shared" si="0"/>
        <v>1950</v>
      </c>
      <c r="K23" s="2">
        <f t="shared" si="1"/>
        <v>0.47413793103448276</v>
      </c>
      <c r="L23" s="2">
        <f t="shared" si="2"/>
        <v>0.33620689655172414</v>
      </c>
      <c r="M23" s="2">
        <f t="shared" si="3"/>
        <v>0.1896551724137931</v>
      </c>
      <c r="N23" s="2">
        <f t="shared" si="4"/>
        <v>1</v>
      </c>
    </row>
    <row r="24" spans="1:14" ht="15">
      <c r="A24" s="1">
        <v>1955</v>
      </c>
      <c r="B24" s="1">
        <v>5</v>
      </c>
      <c r="C24" s="1">
        <v>49</v>
      </c>
      <c r="D24" s="1">
        <v>30</v>
      </c>
      <c r="E24" s="1">
        <v>17</v>
      </c>
      <c r="F24" s="1">
        <v>96</v>
      </c>
      <c r="G24" s="1">
        <v>-0.157</v>
      </c>
      <c r="J24" s="1">
        <f t="shared" si="0"/>
        <v>1955</v>
      </c>
      <c r="K24" s="2">
        <f t="shared" si="1"/>
        <v>0.5104166666666666</v>
      </c>
      <c r="L24" s="2">
        <f t="shared" si="2"/>
        <v>0.3125</v>
      </c>
      <c r="M24" s="2">
        <f t="shared" si="3"/>
        <v>0.17708333333333334</v>
      </c>
      <c r="N24" s="2">
        <f t="shared" si="4"/>
        <v>1</v>
      </c>
    </row>
    <row r="25" spans="1:14" ht="15">
      <c r="A25" s="1">
        <v>1960</v>
      </c>
      <c r="B25" s="1">
        <v>5</v>
      </c>
      <c r="C25" s="1">
        <v>44</v>
      </c>
      <c r="D25" s="1">
        <v>28</v>
      </c>
      <c r="E25" s="1">
        <v>18</v>
      </c>
      <c r="F25" s="1">
        <v>90</v>
      </c>
      <c r="G25" s="1">
        <v>-0.0946</v>
      </c>
      <c r="J25" s="1">
        <f t="shared" si="0"/>
        <v>1960</v>
      </c>
      <c r="K25" s="2">
        <f t="shared" si="1"/>
        <v>0.4888888888888889</v>
      </c>
      <c r="L25" s="2">
        <f t="shared" si="2"/>
        <v>0.3111111111111111</v>
      </c>
      <c r="M25" s="2">
        <f t="shared" si="3"/>
        <v>0.2</v>
      </c>
      <c r="N25" s="2">
        <f t="shared" si="4"/>
        <v>1</v>
      </c>
    </row>
    <row r="26" spans="1:14" ht="15">
      <c r="A26" s="1">
        <v>1965</v>
      </c>
      <c r="B26" s="1">
        <v>5</v>
      </c>
      <c r="C26" s="1">
        <v>51</v>
      </c>
      <c r="D26" s="1">
        <v>33</v>
      </c>
      <c r="E26" s="1">
        <v>10</v>
      </c>
      <c r="F26" s="1">
        <v>94</v>
      </c>
      <c r="G26" s="1">
        <v>-0.139</v>
      </c>
      <c r="J26" s="1">
        <f t="shared" si="0"/>
        <v>1965</v>
      </c>
      <c r="K26" s="2">
        <f t="shared" si="1"/>
        <v>0.5425531914893617</v>
      </c>
      <c r="L26" s="2">
        <f t="shared" si="2"/>
        <v>0.35106382978723405</v>
      </c>
      <c r="M26" s="2">
        <f t="shared" si="3"/>
        <v>0.10638297872340426</v>
      </c>
      <c r="N26" s="2">
        <f t="shared" si="4"/>
        <v>1</v>
      </c>
    </row>
    <row r="27" spans="1:14" ht="15">
      <c r="A27" s="1">
        <v>1970</v>
      </c>
      <c r="B27" s="1">
        <v>5</v>
      </c>
      <c r="C27" s="1">
        <v>49</v>
      </c>
      <c r="D27" s="1">
        <v>22</v>
      </c>
      <c r="E27" s="1">
        <v>6</v>
      </c>
      <c r="F27" s="1">
        <v>77</v>
      </c>
      <c r="G27" s="1">
        <v>-0.0934</v>
      </c>
      <c r="J27" s="1">
        <f t="shared" si="0"/>
        <v>1970</v>
      </c>
      <c r="K27" s="2">
        <f t="shared" si="1"/>
        <v>0.6363636363636364</v>
      </c>
      <c r="L27" s="2">
        <f t="shared" si="2"/>
        <v>0.2857142857142857</v>
      </c>
      <c r="M27" s="2">
        <f t="shared" si="3"/>
        <v>0.07792207792207792</v>
      </c>
      <c r="N27" s="2">
        <f t="shared" si="4"/>
        <v>1</v>
      </c>
    </row>
    <row r="28" spans="1:14" ht="15">
      <c r="A28" s="1">
        <v>1975</v>
      </c>
      <c r="B28" s="1">
        <v>5</v>
      </c>
      <c r="C28" s="1">
        <v>46</v>
      </c>
      <c r="D28" s="1">
        <v>27</v>
      </c>
      <c r="E28" s="1">
        <v>10</v>
      </c>
      <c r="F28" s="1">
        <v>83</v>
      </c>
      <c r="G28" s="1">
        <v>-0.0826</v>
      </c>
      <c r="J28" s="1">
        <f t="shared" si="0"/>
        <v>1975</v>
      </c>
      <c r="K28" s="2">
        <f t="shared" si="1"/>
        <v>0.5542168674698795</v>
      </c>
      <c r="L28" s="2">
        <f t="shared" si="2"/>
        <v>0.3253012048192771</v>
      </c>
      <c r="M28" s="2">
        <f t="shared" si="3"/>
        <v>0.12048192771084337</v>
      </c>
      <c r="N28" s="2">
        <f t="shared" si="4"/>
        <v>1</v>
      </c>
    </row>
    <row r="29" spans="1:14" ht="15">
      <c r="A29" s="1">
        <v>1980</v>
      </c>
      <c r="B29" s="1">
        <v>5</v>
      </c>
      <c r="C29" s="1">
        <v>46</v>
      </c>
      <c r="D29" s="1">
        <v>26</v>
      </c>
      <c r="E29" s="1">
        <v>8</v>
      </c>
      <c r="F29" s="1">
        <v>80</v>
      </c>
      <c r="G29" s="1">
        <v>0.0692</v>
      </c>
      <c r="J29" s="1">
        <f t="shared" si="0"/>
        <v>1980</v>
      </c>
      <c r="K29" s="2">
        <f t="shared" si="1"/>
        <v>0.575</v>
      </c>
      <c r="L29" s="2">
        <f t="shared" si="2"/>
        <v>0.325</v>
      </c>
      <c r="M29" s="2">
        <f t="shared" si="3"/>
        <v>0.1</v>
      </c>
      <c r="N29" s="2">
        <f t="shared" si="4"/>
        <v>1</v>
      </c>
    </row>
    <row r="30" spans="1:14" ht="15">
      <c r="A30" s="1">
        <v>1985</v>
      </c>
      <c r="B30" s="1">
        <v>5</v>
      </c>
      <c r="C30" s="1">
        <v>47</v>
      </c>
      <c r="D30" s="1">
        <v>26</v>
      </c>
      <c r="E30" s="1">
        <v>9</v>
      </c>
      <c r="F30" s="1">
        <v>82</v>
      </c>
      <c r="G30" s="1">
        <v>0.0918</v>
      </c>
      <c r="J30" s="1">
        <f t="shared" si="0"/>
        <v>1985</v>
      </c>
      <c r="K30" s="2">
        <f t="shared" si="1"/>
        <v>0.573170731707317</v>
      </c>
      <c r="L30" s="2">
        <f t="shared" si="2"/>
        <v>0.3170731707317073</v>
      </c>
      <c r="M30" s="2">
        <f t="shared" si="3"/>
        <v>0.10975609756097561</v>
      </c>
      <c r="N30" s="2">
        <f t="shared" si="4"/>
        <v>1</v>
      </c>
    </row>
    <row r="31" spans="1:14" ht="15">
      <c r="A31" s="1">
        <v>1990</v>
      </c>
      <c r="B31" s="1">
        <v>5</v>
      </c>
      <c r="C31" s="1">
        <v>44</v>
      </c>
      <c r="D31" s="1">
        <v>23</v>
      </c>
      <c r="E31" s="1">
        <v>5</v>
      </c>
      <c r="F31" s="1">
        <v>72</v>
      </c>
      <c r="G31" s="1">
        <v>0.1592</v>
      </c>
      <c r="J31" s="1">
        <f t="shared" si="0"/>
        <v>1990</v>
      </c>
      <c r="K31" s="2">
        <f t="shared" si="1"/>
        <v>0.6111111111111112</v>
      </c>
      <c r="L31" s="2">
        <f t="shared" si="2"/>
        <v>0.3194444444444444</v>
      </c>
      <c r="M31" s="2">
        <f t="shared" si="3"/>
        <v>0.06944444444444445</v>
      </c>
      <c r="N31" s="2">
        <f t="shared" si="4"/>
        <v>1</v>
      </c>
    </row>
    <row r="32" spans="1:14" ht="15">
      <c r="A32" s="1">
        <v>1995</v>
      </c>
      <c r="B32" s="1">
        <v>5</v>
      </c>
      <c r="C32" s="1">
        <v>66</v>
      </c>
      <c r="D32" s="1">
        <v>41</v>
      </c>
      <c r="E32" s="1">
        <v>20</v>
      </c>
      <c r="F32" s="1">
        <v>127</v>
      </c>
      <c r="G32" s="1">
        <v>0.318</v>
      </c>
      <c r="J32" s="1">
        <f t="shared" si="0"/>
        <v>1995</v>
      </c>
      <c r="K32" s="2">
        <f t="shared" si="1"/>
        <v>0.5196850393700787</v>
      </c>
      <c r="L32" s="2">
        <f t="shared" si="2"/>
        <v>0.3228346456692913</v>
      </c>
      <c r="M32" s="2">
        <f t="shared" si="3"/>
        <v>0.15748031496062992</v>
      </c>
      <c r="N32" s="2">
        <f t="shared" si="4"/>
        <v>1</v>
      </c>
    </row>
    <row r="33" spans="1:14" ht="15">
      <c r="A33" s="1">
        <v>2000</v>
      </c>
      <c r="B33" s="1">
        <v>5</v>
      </c>
      <c r="C33" s="1">
        <v>73</v>
      </c>
      <c r="D33" s="1">
        <v>37</v>
      </c>
      <c r="E33" s="1">
        <v>18</v>
      </c>
      <c r="F33" s="1">
        <v>128</v>
      </c>
      <c r="G33" s="1">
        <v>0.4102</v>
      </c>
      <c r="J33" s="1">
        <f t="shared" si="0"/>
        <v>2000</v>
      </c>
      <c r="K33" s="2">
        <f t="shared" si="1"/>
        <v>0.5703125</v>
      </c>
      <c r="L33" s="2">
        <f t="shared" si="2"/>
        <v>0.2890625</v>
      </c>
      <c r="M33" s="2">
        <f t="shared" si="3"/>
        <v>0.140625</v>
      </c>
      <c r="N33" s="2">
        <f t="shared" si="4"/>
        <v>1</v>
      </c>
    </row>
    <row r="34" spans="1:14" ht="15">
      <c r="A34" s="1">
        <v>2005</v>
      </c>
      <c r="B34" s="1">
        <v>5</v>
      </c>
      <c r="C34" s="1">
        <v>78</v>
      </c>
      <c r="D34" s="1">
        <v>37</v>
      </c>
      <c r="E34" s="1">
        <v>18</v>
      </c>
      <c r="F34" s="1">
        <v>133</v>
      </c>
      <c r="G34" s="1">
        <v>0.4122</v>
      </c>
      <c r="J34" s="1">
        <f t="shared" si="0"/>
        <v>2005</v>
      </c>
      <c r="K34" s="2">
        <f t="shared" si="1"/>
        <v>0.5864661654135338</v>
      </c>
      <c r="L34" s="2">
        <f t="shared" si="2"/>
        <v>0.2781954887218045</v>
      </c>
      <c r="M34" s="2">
        <f t="shared" si="3"/>
        <v>0.13533834586466165</v>
      </c>
      <c r="N34" s="2">
        <f t="shared" si="4"/>
        <v>1</v>
      </c>
    </row>
    <row r="35" spans="1:14" ht="15">
      <c r="A35" s="1">
        <v>2010</v>
      </c>
      <c r="B35" s="1">
        <v>2</v>
      </c>
      <c r="C35" s="1">
        <v>38</v>
      </c>
      <c r="D35" s="1">
        <v>19</v>
      </c>
      <c r="E35" s="1">
        <v>8</v>
      </c>
      <c r="F35" s="1">
        <v>65</v>
      </c>
      <c r="G35" s="1">
        <v>0.4055</v>
      </c>
      <c r="J35" s="1">
        <f t="shared" si="0"/>
        <v>2010</v>
      </c>
      <c r="K35" s="2">
        <f t="shared" si="1"/>
        <v>0.5846153846153846</v>
      </c>
      <c r="L35" s="2">
        <f t="shared" si="2"/>
        <v>0.2923076923076923</v>
      </c>
      <c r="M35" s="2">
        <f t="shared" si="3"/>
        <v>0.12307692307692308</v>
      </c>
      <c r="N35" s="2">
        <f t="shared" si="4"/>
        <v>1</v>
      </c>
    </row>
    <row r="36" spans="1:14" ht="15">
      <c r="A36" s="1"/>
      <c r="B36" s="1" t="s">
        <v>3</v>
      </c>
      <c r="C36" s="1">
        <f>SUM(C3:C35)</f>
        <v>1461</v>
      </c>
      <c r="D36" s="1">
        <f>SUM(D3:D35)</f>
        <v>862</v>
      </c>
      <c r="E36" s="1">
        <f>SUM(E3:E35)</f>
        <v>308</v>
      </c>
      <c r="F36" s="1">
        <f>SUM(F3:F35)</f>
        <v>2631</v>
      </c>
      <c r="G36" s="1"/>
      <c r="J36" s="1" t="s">
        <v>3</v>
      </c>
      <c r="K36" s="2">
        <f>C36/$F36</f>
        <v>0.5553021664766249</v>
      </c>
      <c r="L36" s="2">
        <f>D36/$F36</f>
        <v>0.3276320790573926</v>
      </c>
      <c r="M36" s="2">
        <f>E36/$F36</f>
        <v>0.11706575446598251</v>
      </c>
      <c r="N36" s="2">
        <f>F36/$F36</f>
        <v>1</v>
      </c>
    </row>
    <row r="38" spans="3:5" ht="15">
      <c r="C38">
        <f>SUM(C27:C35)</f>
        <v>487</v>
      </c>
      <c r="D38">
        <f>SUM(D27:D35)</f>
        <v>258</v>
      </c>
      <c r="E38">
        <f>SUM(E27:E35)</f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4"/>
  <sheetViews>
    <sheetView zoomScalePageLayoutView="0" workbookViewId="0" topLeftCell="A1">
      <selection activeCell="A1" sqref="A1"/>
    </sheetView>
  </sheetViews>
  <sheetFormatPr defaultColWidth="9.140625" defaultRowHeight="15"/>
  <cols>
    <col min="2" max="6" width="14.28125" style="0" customWidth="1"/>
    <col min="10" max="13" width="9.57421875" style="0" bestFit="1" customWidth="1"/>
  </cols>
  <sheetData>
    <row r="2" ht="15">
      <c r="B2" s="5" t="s">
        <v>10</v>
      </c>
    </row>
    <row r="3" spans="2:13" ht="15">
      <c r="B3" s="1"/>
      <c r="C3" s="1" t="str">
        <f>'Atlantisk Tropiske Cykloner '!C2</f>
        <v>Storm</v>
      </c>
      <c r="D3" s="1" t="str">
        <f>'Atlantisk Tropiske Cykloner '!D2</f>
        <v>Hurricane</v>
      </c>
      <c r="E3" s="1" t="str">
        <f>'Atlantisk Tropiske Cykloner '!E2</f>
        <v>Major</v>
      </c>
      <c r="F3" s="1" t="s">
        <v>3</v>
      </c>
      <c r="I3" s="1"/>
      <c r="J3" s="1" t="str">
        <f>C3</f>
        <v>Storm</v>
      </c>
      <c r="K3" s="1" t="str">
        <f>D3</f>
        <v>Hurricane</v>
      </c>
      <c r="L3" s="1" t="str">
        <f>E3</f>
        <v>Major</v>
      </c>
      <c r="M3" s="1" t="str">
        <f>F3</f>
        <v>Total</v>
      </c>
    </row>
    <row r="4" spans="2:13" ht="15">
      <c r="B4" s="1" t="s">
        <v>7</v>
      </c>
      <c r="C4" s="1">
        <v>940</v>
      </c>
      <c r="D4" s="1">
        <v>582</v>
      </c>
      <c r="E4" s="1">
        <v>200</v>
      </c>
      <c r="F4" s="1">
        <f>SUM(C4:E4)</f>
        <v>1722</v>
      </c>
      <c r="I4" s="1" t="str">
        <f>B4</f>
        <v>Før 1996</v>
      </c>
      <c r="J4" s="10">
        <f aca="true" t="shared" si="0" ref="J4:M6">C4/$F4</f>
        <v>0.5458768873403019</v>
      </c>
      <c r="K4" s="10">
        <f t="shared" si="0"/>
        <v>0.33797909407665505</v>
      </c>
      <c r="L4" s="10">
        <f t="shared" si="0"/>
        <v>0.11614401858304298</v>
      </c>
      <c r="M4" s="10">
        <f t="shared" si="0"/>
        <v>1</v>
      </c>
    </row>
    <row r="5" spans="2:13" ht="15">
      <c r="B5" s="1" t="s">
        <v>8</v>
      </c>
      <c r="C5" s="1">
        <v>521</v>
      </c>
      <c r="D5" s="1">
        <v>280</v>
      </c>
      <c r="E5" s="1">
        <v>108</v>
      </c>
      <c r="F5" s="1">
        <f>SUM(C5:E5)</f>
        <v>909</v>
      </c>
      <c r="I5" s="1" t="str">
        <f>B5</f>
        <v>Efter 1996</v>
      </c>
      <c r="J5" s="10">
        <f t="shared" si="0"/>
        <v>0.5731573157315731</v>
      </c>
      <c r="K5" s="10">
        <f t="shared" si="0"/>
        <v>0.30803080308030806</v>
      </c>
      <c r="L5" s="10">
        <f t="shared" si="0"/>
        <v>0.1188118811881188</v>
      </c>
      <c r="M5" s="10">
        <f t="shared" si="0"/>
        <v>1</v>
      </c>
    </row>
    <row r="6" spans="2:13" ht="15">
      <c r="B6" s="1" t="s">
        <v>3</v>
      </c>
      <c r="C6" s="1">
        <f>SUM(C4:C5)</f>
        <v>1461</v>
      </c>
      <c r="D6" s="1">
        <f>SUM(D4:D5)</f>
        <v>862</v>
      </c>
      <c r="E6" s="1">
        <f>SUM(E4:E5)</f>
        <v>308</v>
      </c>
      <c r="F6" s="1">
        <f>SUM(F4:F5)</f>
        <v>2631</v>
      </c>
      <c r="I6" s="1" t="str">
        <f>B6</f>
        <v>Total</v>
      </c>
      <c r="J6" s="10">
        <f t="shared" si="0"/>
        <v>0.5553021664766249</v>
      </c>
      <c r="K6" s="10">
        <f t="shared" si="0"/>
        <v>0.3276320790573926</v>
      </c>
      <c r="L6" s="10">
        <f t="shared" si="0"/>
        <v>0.11706575446598251</v>
      </c>
      <c r="M6" s="10">
        <f t="shared" si="0"/>
        <v>1</v>
      </c>
    </row>
    <row r="8" spans="2:6" ht="15">
      <c r="B8" s="6" t="s">
        <v>9</v>
      </c>
      <c r="C8" s="1" t="str">
        <f>C3</f>
        <v>Storm</v>
      </c>
      <c r="D8" s="1" t="str">
        <f>D3</f>
        <v>Hurricane</v>
      </c>
      <c r="E8" s="1" t="str">
        <f>E3</f>
        <v>Major</v>
      </c>
      <c r="F8" t="s">
        <v>3</v>
      </c>
    </row>
    <row r="9" spans="2:6" ht="15">
      <c r="B9" s="1" t="str">
        <f>B4</f>
        <v>Før 1996</v>
      </c>
      <c r="C9" s="3">
        <f>C$6*$F4/$F$6</f>
        <v>956.230330672748</v>
      </c>
      <c r="D9" s="3">
        <f>D$6*$F4/$F$6</f>
        <v>564.1824401368301</v>
      </c>
      <c r="E9" s="3">
        <f>E$6*$F4/$F$6</f>
        <v>201.58722919042188</v>
      </c>
      <c r="F9" s="3">
        <f>F$6*$F4/$F$6</f>
        <v>1722</v>
      </c>
    </row>
    <row r="10" spans="2:8" ht="15">
      <c r="B10" s="1" t="str">
        <f>B5</f>
        <v>Efter 1996</v>
      </c>
      <c r="C10" s="3">
        <f aca="true" t="shared" si="1" ref="C10:F11">C$6*$F5/$F$6</f>
        <v>504.769669327252</v>
      </c>
      <c r="D10" s="3">
        <f t="shared" si="1"/>
        <v>297.8175598631699</v>
      </c>
      <c r="E10" s="3">
        <f t="shared" si="1"/>
        <v>106.4127708095781</v>
      </c>
      <c r="F10" s="3">
        <f t="shared" si="1"/>
        <v>909</v>
      </c>
      <c r="H10" t="s">
        <v>13</v>
      </c>
    </row>
    <row r="11" spans="2:6" ht="15">
      <c r="B11" s="1" t="str">
        <f>B6</f>
        <v>Total</v>
      </c>
      <c r="C11" s="3">
        <f t="shared" si="1"/>
        <v>1461</v>
      </c>
      <c r="D11" s="3">
        <f t="shared" si="1"/>
        <v>862</v>
      </c>
      <c r="E11" s="3">
        <f t="shared" si="1"/>
        <v>308</v>
      </c>
      <c r="F11" s="3">
        <f t="shared" si="1"/>
        <v>2631</v>
      </c>
    </row>
    <row r="13" spans="2:6" ht="15">
      <c r="B13" s="6" t="s">
        <v>12</v>
      </c>
      <c r="C13" s="1" t="str">
        <f>C3</f>
        <v>Storm</v>
      </c>
      <c r="D13" s="1" t="str">
        <f>D3</f>
        <v>Hurricane</v>
      </c>
      <c r="E13" s="1" t="str">
        <f>E3</f>
        <v>Major</v>
      </c>
      <c r="F13" s="1" t="str">
        <f>F3</f>
        <v>Total</v>
      </c>
    </row>
    <row r="14" spans="2:6" ht="15">
      <c r="B14" s="1" t="str">
        <f>B4</f>
        <v>Før 1996</v>
      </c>
      <c r="C14" s="3">
        <f aca="true" t="shared" si="2" ref="C14:F16">C4-C9</f>
        <v>-16.230330672747982</v>
      </c>
      <c r="D14" s="3">
        <f t="shared" si="2"/>
        <v>17.81755986316989</v>
      </c>
      <c r="E14" s="3">
        <f t="shared" si="2"/>
        <v>-1.5872291904218798</v>
      </c>
      <c r="F14" s="3">
        <f t="shared" si="2"/>
        <v>0</v>
      </c>
    </row>
    <row r="15" spans="2:6" ht="15">
      <c r="B15" s="1" t="str">
        <f>B5</f>
        <v>Efter 1996</v>
      </c>
      <c r="C15" s="3">
        <f t="shared" si="2"/>
        <v>16.230330672747982</v>
      </c>
      <c r="D15" s="3">
        <f t="shared" si="2"/>
        <v>-17.81755986316989</v>
      </c>
      <c r="E15" s="3">
        <f t="shared" si="2"/>
        <v>1.587229190421894</v>
      </c>
      <c r="F15" s="3">
        <f t="shared" si="2"/>
        <v>0</v>
      </c>
    </row>
    <row r="16" spans="2:6" ht="15">
      <c r="B16" s="1" t="str">
        <f>B6</f>
        <v>Total</v>
      </c>
      <c r="C16" s="3">
        <f t="shared" si="2"/>
        <v>0</v>
      </c>
      <c r="D16" s="3">
        <f t="shared" si="2"/>
        <v>0</v>
      </c>
      <c r="E16" s="3">
        <f t="shared" si="2"/>
        <v>0</v>
      </c>
      <c r="F16" s="3">
        <f t="shared" si="2"/>
        <v>0</v>
      </c>
    </row>
    <row r="18" ht="15">
      <c r="B18" t="s">
        <v>11</v>
      </c>
    </row>
    <row r="19" spans="2:6" ht="15">
      <c r="B19" s="1"/>
      <c r="C19" s="1" t="str">
        <f>C3</f>
        <v>Storm</v>
      </c>
      <c r="D19" s="1" t="str">
        <f>D3</f>
        <v>Hurricane</v>
      </c>
      <c r="E19" s="1" t="str">
        <f>E3</f>
        <v>Major</v>
      </c>
      <c r="F19" s="1" t="str">
        <f>F3</f>
        <v>Total</v>
      </c>
    </row>
    <row r="20" spans="2:6" ht="15">
      <c r="B20" s="1" t="str">
        <f>B4</f>
        <v>Før 1996</v>
      </c>
      <c r="C20" s="4">
        <f aca="true" t="shared" si="3" ref="C20:E21">(C4-C9)^2/C9</f>
        <v>0.2754813618612311</v>
      </c>
      <c r="D20" s="4">
        <f t="shared" si="3"/>
        <v>0.5626999652818835</v>
      </c>
      <c r="E20" s="4">
        <f t="shared" si="3"/>
        <v>0.012497302101154118</v>
      </c>
      <c r="F20" s="4"/>
    </row>
    <row r="21" spans="2:6" ht="15">
      <c r="B21" s="1" t="str">
        <f>B10</f>
        <v>Efter 1996</v>
      </c>
      <c r="C21" s="4">
        <f t="shared" si="3"/>
        <v>0.5218689825357975</v>
      </c>
      <c r="D21" s="4">
        <f t="shared" si="3"/>
        <v>1.0659728715240961</v>
      </c>
      <c r="E21" s="4">
        <f t="shared" si="3"/>
        <v>0.023674757115718127</v>
      </c>
      <c r="F21" s="4"/>
    </row>
    <row r="22" spans="2:6" ht="15">
      <c r="B22" s="1" t="str">
        <f>B11</f>
        <v>Total</v>
      </c>
      <c r="C22" s="4"/>
      <c r="D22" s="4"/>
      <c r="E22" s="4"/>
      <c r="F22" s="4">
        <f>SUM(C20:E21)</f>
        <v>2.462195240419881</v>
      </c>
    </row>
    <row r="23" spans="5:6" ht="15">
      <c r="E23" s="1" t="s">
        <v>15</v>
      </c>
      <c r="F23" s="1">
        <v>2</v>
      </c>
    </row>
    <row r="24" spans="5:8" ht="15">
      <c r="E24" s="1" t="s">
        <v>14</v>
      </c>
      <c r="F24" s="7">
        <f>1-_xlfn.CHISQ.DIST(F22,F23,1)</f>
        <v>0.2919719274486614</v>
      </c>
      <c r="H24" s="5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 Flemløse</dc:creator>
  <cp:keywords/>
  <dc:description/>
  <cp:lastModifiedBy>Klaus  Flemløse</cp:lastModifiedBy>
  <dcterms:created xsi:type="dcterms:W3CDTF">2012-11-10T17:17:50Z</dcterms:created>
  <dcterms:modified xsi:type="dcterms:W3CDTF">2012-11-11T12:58:46Z</dcterms:modified>
  <cp:category/>
  <cp:version/>
  <cp:contentType/>
  <cp:contentStatus/>
</cp:coreProperties>
</file>